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Доходы!$A$1:$E$67</definedName>
  </definedNames>
  <calcPr calcId="144525"/>
</workbook>
</file>

<file path=xl/calcChain.xml><?xml version="1.0" encoding="utf-8"?>
<calcChain xmlns="http://schemas.openxmlformats.org/spreadsheetml/2006/main">
  <c r="D21" i="14" l="1"/>
  <c r="C21" i="14"/>
  <c r="E60" i="14"/>
  <c r="C60" i="14"/>
  <c r="D60" i="14"/>
  <c r="E63" i="14"/>
  <c r="D61" i="14"/>
  <c r="D62" i="14"/>
  <c r="C61" i="14"/>
  <c r="C62" i="14"/>
  <c r="E56" i="14"/>
  <c r="E57" i="14"/>
  <c r="E58" i="14"/>
  <c r="D56" i="14"/>
  <c r="D57" i="14"/>
  <c r="C56" i="14"/>
  <c r="C57" i="14"/>
  <c r="D36" i="14" l="1"/>
  <c r="E66" i="14" l="1"/>
  <c r="E50" i="14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3" i="14"/>
  <c r="C52" i="14" s="1"/>
  <c r="C51" i="14" s="1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8" i="14" s="1"/>
  <c r="C47" i="14" s="1"/>
  <c r="E65" i="14"/>
  <c r="E64" i="14" s="1"/>
  <c r="E59" i="14" s="1"/>
  <c r="D65" i="14"/>
  <c r="D64" i="14" s="1"/>
  <c r="D59" i="14" s="1"/>
  <c r="C65" i="14"/>
  <c r="C64" i="14" s="1"/>
  <c r="C59" i="14" s="1"/>
  <c r="C67" i="14" l="1"/>
  <c r="E29" i="14"/>
  <c r="D48" i="14"/>
  <c r="E49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E47" i="14" s="1"/>
  <c r="E48" i="14"/>
  <c r="D46" i="14"/>
  <c r="C46" i="14" l="1"/>
  <c r="E46" i="14" s="1"/>
  <c r="C22" i="14" l="1"/>
  <c r="D22" i="14" l="1"/>
  <c r="D67" i="14" l="1"/>
  <c r="E67" i="14" s="1"/>
  <c r="E21" i="14"/>
</calcChain>
</file>

<file path=xl/sharedStrings.xml><?xml version="1.0" encoding="utf-8"?>
<sst xmlns="http://schemas.openxmlformats.org/spreadsheetml/2006/main" count="115" uniqueCount="101">
  <si>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</si>
  <si>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</si>
  <si>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</si>
  <si>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</si>
  <si>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</si>
  <si>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</si>
  <si>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</si>
  <si>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</si>
  <si>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</si>
  <si>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</si>
  <si>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</si>
  <si>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</si>
  <si>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</si>
  <si>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</si>
  <si>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</si>
  <si>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</si>
  <si>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</si>
  <si>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</si>
  <si>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</si>
  <si>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</si>
  <si>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</si>
  <si>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</si>
  <si>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</si>
  <si>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</si>
  <si>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</si>
  <si>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</si>
  <si>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</si>
  <si>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</si>
  <si>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</si>
  <si>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</si>
  <si>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</si>
  <si>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</si>
  <si>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</si>
  <si>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</si>
  <si>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</si>
  <si>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</si>
  <si>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</si>
  <si>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</si>
  <si>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</si>
  <si>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</si>
  <si>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</si>
  <si>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</si>
  <si>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</si>
  <si>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</si>
  <si>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</si>
  <si>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</si>
  <si>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</si>
  <si>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</si>
  <si>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</si>
  <si>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</si>
  <si>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</si>
  <si>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</si>
  <si>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</si>
  <si>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</si>
  <si>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</si>
  <si>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</si>
  <si>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</si>
  <si>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</si>
  <si>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</si>
  <si>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</si>
  <si>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</si>
  <si>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</si>
  <si>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</si>
  <si>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</si>
  <si>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</si>
  <si>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</si>
  <si>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</si>
  <si>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</si>
  <si>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</si>
  <si>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</si>
  <si>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</si>
  <si>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</si>
  <si>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</si>
  <si>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</si>
  <si>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</si>
  <si>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</si>
  <si>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</si>
  <si>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</si>
  <si>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</si>
  <si>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</si>
  <si>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</si>
  <si>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</si>
  <si>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Прогноз на 2022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</si>
  <si>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</si>
  <si>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</si>
  <si>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за  9 месяцев 2022года </t>
  </si>
  <si>
    <t>Кассовое исполнение за 9 месяцев  2022 года</t>
  </si>
  <si>
    <t>3034065</t>
  </si>
  <si>
    <t xml:space="preserve"> 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</si>
  <si>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</si>
  <si>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</si>
  <si>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1 17 00000 00 0000 000</t>
  </si>
  <si>
    <t>1 17 15000 00 0000 150</t>
  </si>
  <si>
    <t>1 17 15030 10 0000 150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</si>
  <si>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</si>
  <si>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</si>
  <si>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</si>
  <si>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2 02 20000 00 0000 000</t>
  </si>
  <si>
    <t>2 02 29999 00 0000 150</t>
  </si>
  <si>
    <t>2 02 29999 10 0000 150</t>
  </si>
  <si>
    <t xml:space="preserve"> от 14.10.2022г. №51/1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</si>
</sst>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2"/>
  <sheetViews>
    <sheetView showGridLines="0" showZeros="0" tabSelected="1" view="pageBreakPreview" topLeftCell="A9" zoomScale="90" zoomScaleNormal="100" zoomScaleSheetLayoutView="90" workbookViewId="0">
      <selection activeCell="B11" sqref="B1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80</v>
      </c>
      <c r="D11" s="65"/>
      <c r="E11" s="65"/>
      <c r="F11" s="42"/>
    </row>
    <row r="12" spans="1:6" ht="18.75" customHeight="1" x14ac:dyDescent="0.3">
      <c r="A12" s="3"/>
      <c r="B12" s="11"/>
      <c r="C12" s="51" t="s">
        <v>100</v>
      </c>
      <c r="D12" s="51"/>
      <c r="E12" s="51"/>
    </row>
    <row r="13" spans="1:6" ht="8.25" customHeight="1" x14ac:dyDescent="0.3">
      <c r="A13" s="12"/>
      <c r="C13" s="37"/>
      <c r="D13" s="37"/>
      <c r="E13" s="37"/>
    </row>
    <row r="14" spans="1:6" ht="7.5" customHeight="1" x14ac:dyDescent="0.3">
      <c r="D14" s="4"/>
    </row>
    <row r="15" spans="1:6" ht="17.25" customHeight="1" x14ac:dyDescent="0.3">
      <c r="A15" s="61" t="s">
        <v>73</v>
      </c>
      <c r="B15" s="61"/>
      <c r="C15" s="61"/>
      <c r="D15" s="61"/>
      <c r="E15" s="61"/>
    </row>
    <row r="16" spans="1:6" ht="17.25" customHeight="1" x14ac:dyDescent="0.3">
      <c r="A16" s="61" t="s">
        <v>85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24</v>
      </c>
    </row>
    <row r="18" spans="1:6" ht="7.5" customHeight="1" x14ac:dyDescent="0.3">
      <c r="A18" s="62" t="s">
        <v>8</v>
      </c>
      <c r="B18" s="60" t="s">
        <v>9</v>
      </c>
      <c r="C18" s="59" t="s">
        <v>82</v>
      </c>
      <c r="D18" s="60" t="s">
        <v>86</v>
      </c>
      <c r="E18" s="60" t="s">
        <v>79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25</v>
      </c>
      <c r="B21" s="19" t="s">
        <v>0</v>
      </c>
      <c r="C21" s="17">
        <f>C22+C29+C32+C47+C56</f>
        <v>5017900</v>
      </c>
      <c r="D21" s="17">
        <f>D22+D29+D32+D47+D56</f>
        <v>4538977.1399999997</v>
      </c>
      <c r="E21" s="17">
        <f>D21/C21*100</f>
        <v>90.455711353354985</v>
      </c>
      <c r="F21" s="13"/>
    </row>
    <row r="22" spans="1:6" s="15" customFormat="1" ht="21.75" customHeight="1" x14ac:dyDescent="0.3">
      <c r="A22" s="34" t="s">
        <v>26</v>
      </c>
      <c r="B22" s="20" t="s">
        <v>1</v>
      </c>
      <c r="C22" s="16">
        <f>SUM(C23)</f>
        <v>164700</v>
      </c>
      <c r="D22" s="16">
        <f>SUM(D23)</f>
        <v>126131.90999999999</v>
      </c>
      <c r="E22" s="16">
        <f>E23</f>
        <v>76.582823315118389</v>
      </c>
      <c r="F22" s="2"/>
    </row>
    <row r="23" spans="1:6" ht="20.25" customHeight="1" x14ac:dyDescent="0.3">
      <c r="A23" s="34" t="s">
        <v>27</v>
      </c>
      <c r="B23" s="20" t="s">
        <v>2</v>
      </c>
      <c r="C23" s="16">
        <f>C24+C27+C28</f>
        <v>164700</v>
      </c>
      <c r="D23" s="16">
        <f>D24+D27+D28</f>
        <v>126131.90999999999</v>
      </c>
      <c r="E23" s="16">
        <f>D23/C23*100</f>
        <v>76.582823315118389</v>
      </c>
    </row>
    <row r="24" spans="1:6" ht="87" customHeight="1" x14ac:dyDescent="0.3">
      <c r="A24" s="34" t="s">
        <v>28</v>
      </c>
      <c r="B24" s="20" t="s">
        <v>21</v>
      </c>
      <c r="C24" s="18">
        <v>162200</v>
      </c>
      <c r="D24" s="16">
        <v>123859.47</v>
      </c>
      <c r="E24" s="38">
        <f>D24/C24*100</f>
        <v>76.362188655980262</v>
      </c>
    </row>
    <row r="25" spans="1:6" ht="135" hidden="1" customHeight="1" x14ac:dyDescent="0.3">
      <c r="A25" s="34" t="s">
        <v>29</v>
      </c>
      <c r="B25" s="20" t="s">
        <v>22</v>
      </c>
      <c r="C25" s="18"/>
      <c r="D25" s="16"/>
      <c r="E25" s="38"/>
    </row>
    <row r="26" spans="1:6" ht="51" hidden="1" customHeight="1" x14ac:dyDescent="0.3">
      <c r="A26" s="34" t="s">
        <v>30</v>
      </c>
      <c r="B26" s="20" t="s">
        <v>23</v>
      </c>
      <c r="C26" s="18"/>
      <c r="D26" s="16"/>
      <c r="E26" s="38"/>
    </row>
    <row r="27" spans="1:6" ht="139.5" customHeight="1" x14ac:dyDescent="0.3">
      <c r="A27" s="34" t="s">
        <v>75</v>
      </c>
      <c r="B27" s="50" t="s">
        <v>76</v>
      </c>
      <c r="C27" s="18">
        <v>1500</v>
      </c>
      <c r="D27" s="18">
        <v>2272.4</v>
      </c>
      <c r="E27" s="43">
        <f>D27/C27*100</f>
        <v>151.49333333333334</v>
      </c>
    </row>
    <row r="28" spans="1:6" ht="63.75" customHeight="1" x14ac:dyDescent="0.3">
      <c r="A28" s="34" t="s">
        <v>30</v>
      </c>
      <c r="B28" s="50" t="s">
        <v>77</v>
      </c>
      <c r="C28" s="18">
        <v>1000</v>
      </c>
      <c r="D28" s="18">
        <v>0.04</v>
      </c>
      <c r="E28" s="43">
        <f>D28/C28*100</f>
        <v>4.0000000000000001E-3</v>
      </c>
    </row>
    <row r="29" spans="1:6" ht="22.5" customHeight="1" x14ac:dyDescent="0.3">
      <c r="A29" s="34" t="s">
        <v>31</v>
      </c>
      <c r="B29" s="20" t="s">
        <v>3</v>
      </c>
      <c r="C29" s="18">
        <f t="shared" ref="C29:E30" si="0">C30</f>
        <v>5300</v>
      </c>
      <c r="D29" s="18">
        <f t="shared" si="0"/>
        <v>7975.8</v>
      </c>
      <c r="E29" s="18">
        <f>D29/C29*100</f>
        <v>150.48679245283017</v>
      </c>
    </row>
    <row r="30" spans="1:6" ht="21.75" customHeight="1" x14ac:dyDescent="0.3">
      <c r="A30" s="34" t="s">
        <v>32</v>
      </c>
      <c r="B30" s="20" t="s">
        <v>4</v>
      </c>
      <c r="C30" s="18">
        <f t="shared" si="0"/>
        <v>5300</v>
      </c>
      <c r="D30" s="18">
        <f t="shared" si="0"/>
        <v>7975.8</v>
      </c>
      <c r="E30" s="18">
        <f t="shared" si="0"/>
        <v>150.48679245283017</v>
      </c>
    </row>
    <row r="31" spans="1:6" ht="20.25" customHeight="1" x14ac:dyDescent="0.3">
      <c r="A31" s="34" t="s">
        <v>33</v>
      </c>
      <c r="B31" s="20" t="s">
        <v>4</v>
      </c>
      <c r="C31" s="18">
        <v>5300</v>
      </c>
      <c r="D31" s="16">
        <v>7975.8</v>
      </c>
      <c r="E31" s="38">
        <f>D31/C31*100</f>
        <v>150.48679245283017</v>
      </c>
    </row>
    <row r="32" spans="1:6" ht="20.25" customHeight="1" x14ac:dyDescent="0.3">
      <c r="A32" s="34" t="s">
        <v>38</v>
      </c>
      <c r="B32" s="20" t="s">
        <v>37</v>
      </c>
      <c r="C32" s="18">
        <f>C33+C35</f>
        <v>1939000</v>
      </c>
      <c r="D32" s="18">
        <f>D33+D35</f>
        <v>1365804.43</v>
      </c>
      <c r="E32" s="18">
        <f>D32/C32*100</f>
        <v>70.438598762248589</v>
      </c>
    </row>
    <row r="33" spans="1:5" ht="20.25" customHeight="1" x14ac:dyDescent="0.3">
      <c r="A33" s="34" t="s">
        <v>39</v>
      </c>
      <c r="B33" s="20" t="s">
        <v>49</v>
      </c>
      <c r="C33" s="18">
        <f>C34</f>
        <v>42000</v>
      </c>
      <c r="D33" s="18">
        <f>D34</f>
        <v>19753.28</v>
      </c>
      <c r="E33" s="18">
        <f>E34</f>
        <v>47.031619047619046</v>
      </c>
    </row>
    <row r="34" spans="1:5" ht="56.25" customHeight="1" x14ac:dyDescent="0.3">
      <c r="A34" s="34" t="s">
        <v>40</v>
      </c>
      <c r="B34" s="20" t="s">
        <v>50</v>
      </c>
      <c r="C34" s="18">
        <v>42000</v>
      </c>
      <c r="D34" s="18">
        <v>19753.28</v>
      </c>
      <c r="E34" s="43">
        <f>D34/C34*100</f>
        <v>47.031619047619046</v>
      </c>
    </row>
    <row r="35" spans="1:5" ht="20.25" customHeight="1" x14ac:dyDescent="0.3">
      <c r="A35" s="34" t="s">
        <v>41</v>
      </c>
      <c r="B35" s="20" t="s">
        <v>42</v>
      </c>
      <c r="C35" s="18">
        <f>C36+C38</f>
        <v>1897000</v>
      </c>
      <c r="D35" s="18">
        <f>D36+D38</f>
        <v>1346051.15</v>
      </c>
      <c r="E35" s="18">
        <f>D35/C35*100</f>
        <v>70.956834475487611</v>
      </c>
    </row>
    <row r="36" spans="1:5" ht="20.25" customHeight="1" x14ac:dyDescent="0.3">
      <c r="A36" s="34" t="s">
        <v>43</v>
      </c>
      <c r="B36" s="20" t="s">
        <v>47</v>
      </c>
      <c r="C36" s="18">
        <v>1346000</v>
      </c>
      <c r="D36" s="18">
        <f>D37</f>
        <v>1298133.8799999999</v>
      </c>
      <c r="E36" s="18">
        <f>E37</f>
        <v>96.443824665676075</v>
      </c>
    </row>
    <row r="37" spans="1:5" ht="43.5" customHeight="1" x14ac:dyDescent="0.3">
      <c r="A37" s="34" t="s">
        <v>44</v>
      </c>
      <c r="B37" s="20" t="s">
        <v>51</v>
      </c>
      <c r="C37" s="18">
        <v>1346000</v>
      </c>
      <c r="D37" s="18">
        <v>1298133.8799999999</v>
      </c>
      <c r="E37" s="43">
        <f>D37/C37*100</f>
        <v>96.443824665676075</v>
      </c>
    </row>
    <row r="38" spans="1:5" ht="20.25" customHeight="1" x14ac:dyDescent="0.3">
      <c r="A38" s="34" t="s">
        <v>45</v>
      </c>
      <c r="B38" s="20" t="s">
        <v>48</v>
      </c>
      <c r="C38" s="18">
        <f>C39</f>
        <v>551000</v>
      </c>
      <c r="D38" s="18">
        <f>D39</f>
        <v>47917.27</v>
      </c>
      <c r="E38" s="18">
        <f>E39</f>
        <v>8.6964192377495468</v>
      </c>
    </row>
    <row r="39" spans="1:5" ht="48" customHeight="1" x14ac:dyDescent="0.3">
      <c r="A39" s="34" t="s">
        <v>46</v>
      </c>
      <c r="B39" s="20" t="s">
        <v>52</v>
      </c>
      <c r="C39" s="18">
        <v>551000</v>
      </c>
      <c r="D39" s="18">
        <v>47917.27</v>
      </c>
      <c r="E39" s="43">
        <f>D39/C39*100</f>
        <v>8.6964192377495468</v>
      </c>
    </row>
    <row r="40" spans="1:5" ht="49.5" hidden="1" x14ac:dyDescent="0.3">
      <c r="A40" s="34" t="s">
        <v>53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34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54</v>
      </c>
      <c r="B42" s="20" t="s">
        <v>55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56</v>
      </c>
      <c r="B43" s="20" t="s">
        <v>57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54</v>
      </c>
      <c r="B44" s="46" t="s">
        <v>63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56</v>
      </c>
      <c r="B45" s="46" t="s">
        <v>63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59</v>
      </c>
      <c r="B46" s="19" t="s">
        <v>6</v>
      </c>
      <c r="C46" s="17">
        <f>C60</f>
        <v>1003115</v>
      </c>
      <c r="D46" s="17">
        <f t="shared" ref="D46" si="5">D60</f>
        <v>75461.5</v>
      </c>
      <c r="E46" s="43">
        <f t="shared" si="2"/>
        <v>7.5227167373631136</v>
      </c>
    </row>
    <row r="47" spans="1:5" ht="49.5" x14ac:dyDescent="0.3">
      <c r="A47" s="34" t="s">
        <v>53</v>
      </c>
      <c r="B47" s="20" t="s">
        <v>61</v>
      </c>
      <c r="C47" s="18">
        <f t="shared" ref="C47:D49" si="6">C48</f>
        <v>2811400</v>
      </c>
      <c r="D47" s="18" t="str">
        <f t="shared" si="6"/>
        <v>3034065</v>
      </c>
      <c r="E47" s="43">
        <f t="shared" si="2"/>
        <v>107.9200754072704</v>
      </c>
    </row>
    <row r="48" spans="1:5" ht="99" x14ac:dyDescent="0.3">
      <c r="A48" s="34" t="s">
        <v>62</v>
      </c>
      <c r="B48" s="50" t="s">
        <v>72</v>
      </c>
      <c r="C48" s="18">
        <f t="shared" si="6"/>
        <v>2811400</v>
      </c>
      <c r="D48" s="18" t="str">
        <f t="shared" si="6"/>
        <v>3034065</v>
      </c>
      <c r="E48" s="43">
        <f>D48/C48*100</f>
        <v>107.9200754072704</v>
      </c>
    </row>
    <row r="49" spans="1:6" ht="101.25" customHeight="1" x14ac:dyDescent="0.3">
      <c r="A49" s="34" t="s">
        <v>54</v>
      </c>
      <c r="B49" s="50" t="s">
        <v>55</v>
      </c>
      <c r="C49" s="18">
        <f t="shared" si="6"/>
        <v>2811400</v>
      </c>
      <c r="D49" s="18" t="str">
        <f t="shared" si="6"/>
        <v>3034065</v>
      </c>
      <c r="E49" s="43">
        <f t="shared" ref="E49:E50" si="7">D49/C49*100</f>
        <v>107.9200754072704</v>
      </c>
    </row>
    <row r="50" spans="1:6" ht="82.5" x14ac:dyDescent="0.3">
      <c r="A50" s="34" t="s">
        <v>56</v>
      </c>
      <c r="B50" s="50" t="s">
        <v>57</v>
      </c>
      <c r="C50" s="18">
        <v>2811400</v>
      </c>
      <c r="D50" s="52" t="s">
        <v>87</v>
      </c>
      <c r="E50" s="43">
        <f t="shared" si="7"/>
        <v>107.9200754072704</v>
      </c>
    </row>
    <row r="51" spans="1:6" ht="33.75" hidden="1" thickBot="1" x14ac:dyDescent="0.35">
      <c r="A51" s="47" t="s">
        <v>69</v>
      </c>
      <c r="B51" s="20" t="s">
        <v>65</v>
      </c>
      <c r="C51" s="53" t="str">
        <f t="shared" ref="C51:E53" si="8">C52</f>
        <v>200000,00</v>
      </c>
      <c r="D51" s="53" t="str">
        <f t="shared" si="8"/>
        <v>0</v>
      </c>
      <c r="E51" s="53" t="str">
        <f t="shared" si="8"/>
        <v>0</v>
      </c>
    </row>
    <row r="52" spans="1:6" ht="43.5" hidden="1" customHeight="1" thickBot="1" x14ac:dyDescent="0.35">
      <c r="A52" s="47" t="s">
        <v>70</v>
      </c>
      <c r="B52" s="48" t="s">
        <v>66</v>
      </c>
      <c r="C52" s="53" t="str">
        <f t="shared" si="8"/>
        <v>200000,00</v>
      </c>
      <c r="D52" s="53" t="str">
        <f t="shared" si="8"/>
        <v>0</v>
      </c>
      <c r="E52" s="53" t="str">
        <f t="shared" si="8"/>
        <v>0</v>
      </c>
    </row>
    <row r="53" spans="1:6" ht="70.5" hidden="1" customHeight="1" thickBot="1" x14ac:dyDescent="0.35">
      <c r="A53" s="47" t="s">
        <v>64</v>
      </c>
      <c r="B53" s="48" t="s">
        <v>67</v>
      </c>
      <c r="C53" s="53" t="str">
        <f t="shared" si="8"/>
        <v>200000,00</v>
      </c>
      <c r="D53" s="53" t="str">
        <f t="shared" si="8"/>
        <v>0</v>
      </c>
      <c r="E53" s="53" t="str">
        <f t="shared" si="8"/>
        <v>0</v>
      </c>
    </row>
    <row r="54" spans="1:6" ht="69" hidden="1" customHeight="1" x14ac:dyDescent="0.3">
      <c r="A54" s="47" t="s">
        <v>71</v>
      </c>
      <c r="B54" s="49" t="s">
        <v>68</v>
      </c>
      <c r="C54" s="53" t="s">
        <v>78</v>
      </c>
      <c r="D54" s="52" t="s">
        <v>74</v>
      </c>
      <c r="E54" s="52" t="s">
        <v>74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47" t="s">
        <v>91</v>
      </c>
      <c r="B56" s="50" t="s">
        <v>88</v>
      </c>
      <c r="C56" s="18">
        <f t="shared" ref="C56:E57" si="9">C57</f>
        <v>97500</v>
      </c>
      <c r="D56" s="18">
        <f t="shared" si="9"/>
        <v>5000</v>
      </c>
      <c r="E56" s="18">
        <f t="shared" si="9"/>
        <v>5.1282051282051277</v>
      </c>
    </row>
    <row r="57" spans="1:6" x14ac:dyDescent="0.3">
      <c r="A57" s="47" t="s">
        <v>92</v>
      </c>
      <c r="B57" s="50" t="s">
        <v>89</v>
      </c>
      <c r="C57" s="18">
        <f t="shared" si="9"/>
        <v>97500</v>
      </c>
      <c r="D57" s="18">
        <f t="shared" si="9"/>
        <v>5000</v>
      </c>
      <c r="E57" s="18">
        <f t="shared" si="9"/>
        <v>5.1282051282051277</v>
      </c>
    </row>
    <row r="58" spans="1:6" ht="33" x14ac:dyDescent="0.3">
      <c r="A58" s="47" t="s">
        <v>93</v>
      </c>
      <c r="B58" s="50" t="s">
        <v>90</v>
      </c>
      <c r="C58" s="18">
        <v>97500</v>
      </c>
      <c r="D58" s="18">
        <v>5000</v>
      </c>
      <c r="E58" s="18">
        <f>D58/C58*100</f>
        <v>5.1282051282051277</v>
      </c>
    </row>
    <row r="59" spans="1:6" x14ac:dyDescent="0.3">
      <c r="A59" s="54" t="s">
        <v>59</v>
      </c>
      <c r="B59" s="19" t="s">
        <v>81</v>
      </c>
      <c r="C59" s="17">
        <f>C60</f>
        <v>1003115</v>
      </c>
      <c r="D59" s="17">
        <f>D60</f>
        <v>75461.5</v>
      </c>
      <c r="E59" s="17">
        <f>E60</f>
        <v>7.5227167373631136</v>
      </c>
    </row>
    <row r="60" spans="1:6" s="27" customFormat="1" ht="51" customHeight="1" x14ac:dyDescent="0.3">
      <c r="A60" s="34" t="s">
        <v>60</v>
      </c>
      <c r="B60" s="50" t="s">
        <v>7</v>
      </c>
      <c r="C60" s="18">
        <f>C61+C64</f>
        <v>1003115</v>
      </c>
      <c r="D60" s="18">
        <f>D61+D64</f>
        <v>75461.5</v>
      </c>
      <c r="E60" s="18">
        <f>D60/C60*100</f>
        <v>7.5227167373631136</v>
      </c>
      <c r="F60" s="26"/>
    </row>
    <row r="61" spans="1:6" s="27" customFormat="1" ht="36.75" customHeight="1" x14ac:dyDescent="0.3">
      <c r="A61" s="34" t="s">
        <v>97</v>
      </c>
      <c r="B61" s="50" t="s">
        <v>94</v>
      </c>
      <c r="C61" s="18">
        <f>C62</f>
        <v>902500</v>
      </c>
      <c r="D61" s="18" t="str">
        <f>D62</f>
        <v>0</v>
      </c>
      <c r="E61" s="18"/>
      <c r="F61" s="26"/>
    </row>
    <row r="62" spans="1:6" s="27" customFormat="1" ht="24" customHeight="1" x14ac:dyDescent="0.3">
      <c r="A62" s="34" t="s">
        <v>98</v>
      </c>
      <c r="B62" s="50" t="s">
        <v>95</v>
      </c>
      <c r="C62" s="18">
        <f>C63</f>
        <v>902500</v>
      </c>
      <c r="D62" s="18" t="str">
        <f>D63</f>
        <v>0</v>
      </c>
      <c r="E62" s="18"/>
      <c r="F62" s="26"/>
    </row>
    <row r="63" spans="1:6" s="27" customFormat="1" ht="30.75" customHeight="1" x14ac:dyDescent="0.3">
      <c r="A63" s="34" t="s">
        <v>99</v>
      </c>
      <c r="B63" s="50" t="s">
        <v>96</v>
      </c>
      <c r="C63" s="18">
        <v>902500</v>
      </c>
      <c r="D63" s="52" t="s">
        <v>74</v>
      </c>
      <c r="E63" s="18">
        <f>D63/C63*100</f>
        <v>0</v>
      </c>
      <c r="F63" s="26"/>
    </row>
    <row r="64" spans="1:6" s="27" customFormat="1" ht="34.5" customHeight="1" x14ac:dyDescent="0.3">
      <c r="A64" s="36" t="s">
        <v>36</v>
      </c>
      <c r="B64" s="24" t="s">
        <v>20</v>
      </c>
      <c r="C64" s="25">
        <f t="shared" ref="C64:E65" si="10">C65</f>
        <v>100615</v>
      </c>
      <c r="D64" s="25">
        <f t="shared" si="10"/>
        <v>75461.5</v>
      </c>
      <c r="E64" s="25">
        <f t="shared" si="10"/>
        <v>75.00024847189782</v>
      </c>
      <c r="F64" s="26"/>
    </row>
    <row r="65" spans="1:6" s="27" customFormat="1" ht="52.5" customHeight="1" x14ac:dyDescent="0.3">
      <c r="A65" s="35" t="s">
        <v>35</v>
      </c>
      <c r="B65" s="24" t="s">
        <v>83</v>
      </c>
      <c r="C65" s="25">
        <f t="shared" si="10"/>
        <v>100615</v>
      </c>
      <c r="D65" s="25">
        <f t="shared" si="10"/>
        <v>75461.5</v>
      </c>
      <c r="E65" s="25">
        <f t="shared" si="10"/>
        <v>75.00024847189782</v>
      </c>
      <c r="F65" s="26"/>
    </row>
    <row r="66" spans="1:6" s="27" customFormat="1" ht="66" x14ac:dyDescent="0.3">
      <c r="A66" s="36" t="s">
        <v>58</v>
      </c>
      <c r="B66" s="24" t="s">
        <v>84</v>
      </c>
      <c r="C66" s="25">
        <v>100615</v>
      </c>
      <c r="D66" s="25">
        <v>75461.5</v>
      </c>
      <c r="E66" s="39">
        <f>D66/C66*100</f>
        <v>75.00024847189782</v>
      </c>
      <c r="F66" s="26"/>
    </row>
    <row r="67" spans="1:6" x14ac:dyDescent="0.3">
      <c r="A67" s="28"/>
      <c r="B67" s="29" t="s">
        <v>10</v>
      </c>
      <c r="C67" s="41">
        <f>C21+C59</f>
        <v>6021015</v>
      </c>
      <c r="D67" s="40">
        <f>D21+D60</f>
        <v>4614438.6399999997</v>
      </c>
      <c r="E67" s="40">
        <f>D67/C67*100</f>
        <v>76.638882979032601</v>
      </c>
    </row>
    <row r="68" spans="1:6" x14ac:dyDescent="0.3">
      <c r="A68" s="30"/>
      <c r="B68" s="31"/>
      <c r="C68" s="32"/>
      <c r="D68" s="32"/>
      <c r="E68" s="26"/>
    </row>
    <row r="72" spans="1:6" x14ac:dyDescent="0.3">
      <c r="A72" s="55"/>
      <c r="B72" s="55"/>
    </row>
  </sheetData>
  <mergeCells count="13">
    <mergeCell ref="A72:B72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48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2022-11-08T08:24:23Z</cp:lastPrinted>
  <dcterms:created xsi:type="dcterms:W3CDTF">1999-06-18T11:49:53Z</dcterms:created>
  <dcterms:modified xsi:type="dcterms:W3CDTF">2022-11-08T08:24:28Z</dcterms:modified>
</cp:coreProperties>
</file>